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wolnik.ZIKIT0\Documents\Przetargi 2020\08 Sierpień\PN\09_VIII_2020_Ścieżka_Strzelców_NZ.271.162.2020\"/>
    </mc:Choice>
  </mc:AlternateContent>
  <xr:revisionPtr revIDLastSave="0" documentId="13_ncr:1_{91DF0885-D1F0-4987-BE1A-7098BA129131}" xr6:coauthVersionLast="45" xr6:coauthVersionMax="45" xr10:uidLastSave="{00000000-0000-0000-0000-000000000000}"/>
  <bookViews>
    <workbookView xWindow="-120" yWindow="-120" windowWidth="29040" windowHeight="15840" tabRatio="882" xr2:uid="{00000000-000D-0000-FFFF-FFFF00000000}"/>
  </bookViews>
  <sheets>
    <sheet name="Tabela z podziałem kwot" sheetId="12" r:id="rId1"/>
  </sheet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2" l="1"/>
  <c r="E17" i="12"/>
  <c r="C17" i="12"/>
  <c r="E10" i="12" l="1"/>
  <c r="C10" i="12" s="1"/>
  <c r="D10" i="12" s="1"/>
  <c r="D11" i="12" l="1"/>
  <c r="D12" i="12"/>
  <c r="E12" i="12" l="1"/>
  <c r="E1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ablachut</author>
  </authors>
  <commentList>
    <comment ref="F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ablachut:
Koszt kwalifikowany liczony od wartości pomniejszonej o niekwalifikowaną karę.</t>
        </r>
      </text>
    </comment>
  </commentList>
</comments>
</file>

<file path=xl/sharedStrings.xml><?xml version="1.0" encoding="utf-8"?>
<sst xmlns="http://schemas.openxmlformats.org/spreadsheetml/2006/main" count="18" uniqueCount="18">
  <si>
    <t>Zakres rzeczowy</t>
  </si>
  <si>
    <t>Wartość brutto</t>
  </si>
  <si>
    <r>
      <t xml:space="preserve">Infrastruktura - przebudowa urządzeń obcych (w tym: przebudowa sygnalizacji, teletechniki, wodociągów, gazociągów, elektryki, itp.) </t>
    </r>
    <r>
      <rPr>
        <sz val="11"/>
        <color rgb="FFFF0000"/>
        <rFont val="Calibri"/>
        <family val="2"/>
        <charset val="238"/>
        <scheme val="minor"/>
      </rPr>
      <t>- koszt kwalifikowany zgodnie z limitem 15% pozostałych robót budowlanych</t>
    </r>
  </si>
  <si>
    <t>VAT</t>
  </si>
  <si>
    <t>Wartość netto</t>
  </si>
  <si>
    <t>Razem roboty budowlane zgodnie z ofertą:</t>
  </si>
  <si>
    <t xml:space="preserve">1.11 Przebudowa zatok </t>
  </si>
  <si>
    <t>1.12 Przebudowa wiat przystanowych oraz montaż barierosiedzisk</t>
  </si>
  <si>
    <t xml:space="preserve"> Roboty przygotowawcze, ziemne i rozbiórkowe</t>
  </si>
  <si>
    <t>Budowa scieżki rowerowej, chodników ciagów pieszo-rowerowych</t>
  </si>
  <si>
    <t xml:space="preserve">Przebudowa oświetlenia </t>
  </si>
  <si>
    <t>Przebudowa zatok</t>
  </si>
  <si>
    <t xml:space="preserve">Przebudowa wiat przystankowych </t>
  </si>
  <si>
    <t xml:space="preserve">Pozostała infrastruktura - urządzenia obce, w tym budowa i zabezpieczenie sieci: teletechniki, wodociągów, elektryki, itp. </t>
  </si>
  <si>
    <t xml:space="preserve">Montaż barierosidzisk </t>
  </si>
  <si>
    <t>ROK 2020</t>
  </si>
  <si>
    <t>Budowa ścieżki rowerowej od ul. Powstańców wzdłuż ulic: Strzelców i Lublańskiej do estakady  w Krakowie.</t>
  </si>
  <si>
    <t>PODZIAŁ KOSZTÓW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</si>
</sst>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5" fillId="0" borderId="0" xfId="7"/>
    <xf numFmtId="0" fontId="5" fillId="0" borderId="0" xfId="7" applyAlignment="1">
      <alignment wrapText="1"/>
    </xf>
    <xf numFmtId="4" fontId="14" fillId="0" borderId="0" xfId="7" applyNumberFormat="1" applyFont="1"/>
    <xf numFmtId="0" fontId="16" fillId="0" borderId="0" xfId="7" applyFont="1" applyAlignment="1">
      <alignment vertical="center"/>
    </xf>
    <xf numFmtId="4" fontId="8" fillId="0" borderId="0" xfId="7" applyNumberFormat="1" applyFont="1"/>
    <xf numFmtId="0" fontId="8" fillId="0" borderId="0" xfId="7" applyFont="1"/>
    <xf numFmtId="4" fontId="5" fillId="0" borderId="0" xfId="7" applyNumberFormat="1"/>
    <xf numFmtId="4" fontId="5" fillId="0" borderId="0" xfId="7" applyNumberFormat="1" applyFill="1"/>
    <xf numFmtId="0" fontId="5" fillId="0" borderId="0" xfId="7" applyFill="1"/>
    <xf numFmtId="4" fontId="8" fillId="0" borderId="0" xfId="7" applyNumberFormat="1" applyFont="1" applyFill="1"/>
    <xf numFmtId="4" fontId="3" fillId="0" borderId="0" xfId="7" applyNumberFormat="1" applyFont="1" applyFill="1"/>
    <xf numFmtId="4" fontId="11" fillId="0" borderId="0" xfId="7" applyNumberFormat="1" applyFont="1" applyFill="1" applyBorder="1"/>
    <xf numFmtId="4" fontId="11" fillId="3" borderId="1" xfId="7" applyNumberFormat="1" applyFont="1" applyFill="1" applyBorder="1"/>
    <xf numFmtId="4" fontId="11" fillId="0" borderId="0" xfId="7" applyNumberFormat="1" applyFont="1" applyFill="1"/>
    <xf numFmtId="0" fontId="2" fillId="0" borderId="0" xfId="7" applyFont="1" applyFill="1"/>
    <xf numFmtId="4" fontId="10" fillId="0" borderId="0" xfId="7" applyNumberFormat="1" applyFont="1" applyFill="1"/>
    <xf numFmtId="0" fontId="13" fillId="0" borderId="0" xfId="7" applyFont="1" applyAlignment="1">
      <alignment horizontal="left"/>
    </xf>
    <xf numFmtId="4" fontId="11" fillId="2" borderId="1" xfId="0" applyNumberFormat="1" applyFont="1" applyFill="1" applyBorder="1"/>
    <xf numFmtId="4" fontId="8" fillId="2" borderId="2" xfId="7" applyNumberFormat="1" applyFont="1" applyFill="1" applyBorder="1" applyAlignment="1">
      <alignment horizontal="center"/>
    </xf>
    <xf numFmtId="4" fontId="11" fillId="2" borderId="1" xfId="7" applyNumberFormat="1" applyFont="1" applyFill="1" applyBorder="1"/>
    <xf numFmtId="4" fontId="10" fillId="0" borderId="0" xfId="7" applyNumberFormat="1" applyFont="1" applyFill="1" applyBorder="1" applyAlignment="1">
      <alignment horizontal="right"/>
    </xf>
    <xf numFmtId="4" fontId="11" fillId="0" borderId="0" xfId="7" applyNumberFormat="1" applyFont="1" applyFill="1" applyBorder="1" applyAlignment="1"/>
    <xf numFmtId="4" fontId="8" fillId="2" borderId="6" xfId="7" applyNumberFormat="1" applyFont="1" applyFill="1" applyBorder="1" applyAlignment="1">
      <alignment horizontal="center"/>
    </xf>
    <xf numFmtId="4" fontId="8" fillId="2" borderId="7" xfId="7" applyNumberFormat="1" applyFont="1" applyFill="1" applyBorder="1" applyAlignment="1">
      <alignment horizontal="center"/>
    </xf>
    <xf numFmtId="4" fontId="11" fillId="2" borderId="8" xfId="0" applyNumberFormat="1" applyFont="1" applyFill="1" applyBorder="1"/>
    <xf numFmtId="4" fontId="15" fillId="2" borderId="9" xfId="0" applyNumberFormat="1" applyFont="1" applyFill="1" applyBorder="1"/>
    <xf numFmtId="4" fontId="11" fillId="3" borderId="8" xfId="7" applyNumberFormat="1" applyFont="1" applyFill="1" applyBorder="1"/>
    <xf numFmtId="4" fontId="11" fillId="3" borderId="9" xfId="7" applyNumberFormat="1" applyFont="1" applyFill="1" applyBorder="1"/>
    <xf numFmtId="4" fontId="11" fillId="2" borderId="8" xfId="7" applyNumberFormat="1" applyFont="1" applyFill="1" applyBorder="1"/>
    <xf numFmtId="4" fontId="11" fillId="2" borderId="9" xfId="7" applyNumberFormat="1" applyFont="1" applyFill="1" applyBorder="1"/>
    <xf numFmtId="4" fontId="11" fillId="0" borderId="10" xfId="7" applyNumberFormat="1" applyFont="1" applyFill="1" applyBorder="1"/>
    <xf numFmtId="4" fontId="11" fillId="2" borderId="11" xfId="0" applyNumberFormat="1" applyFont="1" applyFill="1" applyBorder="1" applyAlignment="1">
      <alignment vertical="top" wrapText="1"/>
    </xf>
    <xf numFmtId="4" fontId="11" fillId="0" borderId="11" xfId="7" applyNumberFormat="1" applyFont="1" applyBorder="1" applyAlignment="1">
      <alignment vertical="top" wrapText="1"/>
    </xf>
    <xf numFmtId="4" fontId="11" fillId="0" borderId="11" xfId="7" applyNumberFormat="1" applyFont="1" applyBorder="1" applyAlignment="1">
      <alignment wrapText="1"/>
    </xf>
    <xf numFmtId="4" fontId="11" fillId="2" borderId="11" xfId="7" applyNumberFormat="1" applyFont="1" applyFill="1" applyBorder="1" applyAlignment="1">
      <alignment wrapText="1"/>
    </xf>
    <xf numFmtId="4" fontId="8" fillId="2" borderId="12" xfId="7" applyNumberFormat="1" applyFont="1" applyFill="1" applyBorder="1" applyAlignment="1">
      <alignment horizontal="center"/>
    </xf>
    <xf numFmtId="0" fontId="8" fillId="0" borderId="13" xfId="7" applyFont="1" applyBorder="1"/>
    <xf numFmtId="0" fontId="5" fillId="0" borderId="13" xfId="7" applyBorder="1"/>
    <xf numFmtId="0" fontId="5" fillId="0" borderId="14" xfId="7" applyBorder="1"/>
    <xf numFmtId="4" fontId="10" fillId="0" borderId="15" xfId="7" applyNumberFormat="1" applyFont="1" applyFill="1" applyBorder="1" applyAlignment="1">
      <alignment horizontal="right"/>
    </xf>
    <xf numFmtId="0" fontId="13" fillId="0" borderId="0" xfId="7" applyFont="1" applyAlignment="1">
      <alignment horizontal="left" wrapText="1"/>
    </xf>
    <xf numFmtId="0" fontId="13" fillId="0" borderId="0" xfId="7" applyFont="1" applyAlignment="1">
      <alignment horizontal="left"/>
    </xf>
    <xf numFmtId="10" fontId="10" fillId="0" borderId="3" xfId="8" applyNumberFormat="1" applyFont="1" applyFill="1" applyBorder="1" applyAlignment="1">
      <alignment horizontal="center"/>
    </xf>
    <xf numFmtId="10" fontId="10" fillId="0" borderId="4" xfId="8" applyNumberFormat="1" applyFont="1" applyFill="1" applyBorder="1" applyAlignment="1">
      <alignment horizontal="center"/>
    </xf>
    <xf numFmtId="10" fontId="10" fillId="0" borderId="5" xfId="8" applyNumberFormat="1" applyFont="1" applyFill="1" applyBorder="1" applyAlignment="1">
      <alignment horizontal="center"/>
    </xf>
  </cellXfs>
  <cellStyles count="12">
    <cellStyle name="Normalny" xfId="0" builtinId="0"/>
    <cellStyle name="Normalny 2" xfId="3" xr:uid="{00000000-0005-0000-0000-000001000000}"/>
    <cellStyle name="Normalny 2 2" xfId="2" xr:uid="{00000000-0005-0000-0000-000002000000}"/>
    <cellStyle name="Normalny 3" xfId="1" xr:uid="{00000000-0005-0000-0000-000003000000}"/>
    <cellStyle name="Normalny 4" xfId="4" xr:uid="{00000000-0005-0000-0000-000004000000}"/>
    <cellStyle name="Normalny 5" xfId="5" xr:uid="{00000000-0005-0000-0000-000005000000}"/>
    <cellStyle name="Normalny 6" xfId="7" xr:uid="{00000000-0005-0000-0000-000006000000}"/>
    <cellStyle name="Normalny 7" xfId="9" xr:uid="{00000000-0005-0000-0000-000007000000}"/>
    <cellStyle name="Normalny 8" xfId="11" xr:uid="{00000000-0005-0000-0000-000008000000}"/>
    <cellStyle name="Procentowy 2" xfId="6" xr:uid="{00000000-0005-0000-0000-000009000000}"/>
    <cellStyle name="Procentowy 3" xfId="8" xr:uid="{00000000-0005-0000-0000-00000A000000}"/>
    <cellStyle name="Procentowy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workbookViewId="0">
      <selection activeCell="B3" sqref="B3"/>
    </sheetView>
  </sheetViews>
  <sheetFormatPr defaultRowHeight="15" x14ac:dyDescent="0.25"/>
  <cols>
    <col min="1" max="1" width="2" style="1" customWidth="1"/>
    <col min="2" max="2" width="86.7109375" style="1" customWidth="1"/>
    <col min="3" max="3" width="15.42578125" style="1" bestFit="1" customWidth="1"/>
    <col min="4" max="4" width="14.7109375" style="1" customWidth="1"/>
    <col min="5" max="5" width="13.42578125" style="1" customWidth="1"/>
    <col min="6" max="6" width="13.7109375" style="1" customWidth="1"/>
    <col min="7" max="7" width="29.85546875" style="1" customWidth="1"/>
    <col min="8" max="8" width="28.42578125" style="1" customWidth="1"/>
    <col min="9" max="9" width="11.42578125" style="1" customWidth="1"/>
    <col min="10" max="11" width="9.140625" style="1" customWidth="1"/>
    <col min="12" max="12" width="11.42578125" style="1" customWidth="1"/>
    <col min="13" max="15" width="9.140625" style="1" customWidth="1"/>
    <col min="16" max="16" width="14" style="1" bestFit="1" customWidth="1"/>
    <col min="17" max="17" width="14.140625" style="1" customWidth="1"/>
    <col min="18" max="18" width="10.28515625" style="1" customWidth="1"/>
    <col min="19" max="16384" width="9.140625" style="1"/>
  </cols>
  <sheetData>
    <row r="1" spans="1:20" ht="17.25" x14ac:dyDescent="0.3">
      <c r="B1" s="41" t="s">
        <v>16</v>
      </c>
      <c r="C1" s="42"/>
      <c r="D1" s="42"/>
      <c r="E1" s="42"/>
      <c r="F1" s="42"/>
      <c r="G1" s="42"/>
      <c r="H1" s="42"/>
    </row>
    <row r="2" spans="1:20" ht="17.25" x14ac:dyDescent="0.3">
      <c r="B2" s="17" t="s">
        <v>17</v>
      </c>
      <c r="C2" s="17"/>
      <c r="D2" s="17"/>
      <c r="E2" s="17"/>
      <c r="F2" s="17"/>
      <c r="G2" s="17"/>
      <c r="H2" s="17"/>
    </row>
    <row r="3" spans="1:20" ht="17.25" x14ac:dyDescent="0.3">
      <c r="B3" s="17"/>
      <c r="C3" s="17"/>
      <c r="D3" s="17"/>
      <c r="E3" s="17"/>
      <c r="F3" s="17"/>
      <c r="G3" s="17"/>
      <c r="H3" s="17"/>
    </row>
    <row r="4" spans="1:20" ht="15.75" thickBot="1" x14ac:dyDescent="0.3">
      <c r="B4" s="2"/>
      <c r="C4" s="3"/>
      <c r="E4" s="4"/>
      <c r="F4" s="9"/>
      <c r="G4" s="9"/>
      <c r="H4" s="9"/>
      <c r="I4" s="9"/>
    </row>
    <row r="5" spans="1:20" ht="15.75" thickBot="1" x14ac:dyDescent="0.3">
      <c r="C5" s="43" t="s">
        <v>15</v>
      </c>
      <c r="D5" s="44"/>
      <c r="E5" s="45"/>
      <c r="F5" s="8"/>
      <c r="G5" s="15"/>
      <c r="H5" s="9"/>
      <c r="I5" s="9"/>
      <c r="J5" s="9"/>
      <c r="K5" s="9"/>
    </row>
    <row r="6" spans="1:20" s="6" customFormat="1" x14ac:dyDescent="0.25">
      <c r="A6" s="37"/>
      <c r="B6" s="36" t="s">
        <v>0</v>
      </c>
      <c r="C6" s="23" t="s">
        <v>1</v>
      </c>
      <c r="D6" s="19" t="s">
        <v>3</v>
      </c>
      <c r="E6" s="24" t="s">
        <v>4</v>
      </c>
      <c r="F6" s="10"/>
      <c r="G6" s="11"/>
      <c r="H6" s="10"/>
      <c r="I6" s="10"/>
      <c r="J6" s="10"/>
      <c r="K6" s="10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39">
        <v>1</v>
      </c>
      <c r="B7" s="32" t="s">
        <v>8</v>
      </c>
      <c r="C7" s="25"/>
      <c r="D7" s="18"/>
      <c r="E7" s="26"/>
      <c r="F7" s="14"/>
      <c r="G7" s="14"/>
      <c r="H7" s="9"/>
      <c r="I7" s="9"/>
      <c r="J7" s="9"/>
      <c r="K7" s="9"/>
      <c r="L7" s="7"/>
    </row>
    <row r="8" spans="1:20" ht="21" customHeight="1" x14ac:dyDescent="0.25">
      <c r="A8" s="39">
        <v>2</v>
      </c>
      <c r="B8" s="32" t="s">
        <v>9</v>
      </c>
      <c r="C8" s="25"/>
      <c r="D8" s="18"/>
      <c r="E8" s="26"/>
      <c r="F8" s="14"/>
      <c r="G8" s="14"/>
      <c r="H8" s="8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</row>
    <row r="9" spans="1:20" x14ac:dyDescent="0.25">
      <c r="A9" s="39">
        <v>4</v>
      </c>
      <c r="B9" s="32" t="s">
        <v>10</v>
      </c>
      <c r="C9" s="25"/>
      <c r="D9" s="18"/>
      <c r="E9" s="26"/>
      <c r="F9" s="16"/>
      <c r="G9" s="14"/>
      <c r="H9" s="9"/>
      <c r="I9" s="9"/>
    </row>
    <row r="10" spans="1:20" hidden="1" x14ac:dyDescent="0.25">
      <c r="A10" s="39"/>
      <c r="B10" s="32" t="s">
        <v>6</v>
      </c>
      <c r="C10" s="25" t="e">
        <f t="shared" ref="C10" si="0">E10*1.23</f>
        <v>#REF!</v>
      </c>
      <c r="D10" s="18" t="e">
        <f t="shared" ref="D10" si="1">C10-E10</f>
        <v>#REF!</v>
      </c>
      <c r="E10" s="26" t="e">
        <f>1521552+(1521552*#REF!)</f>
        <v>#REF!</v>
      </c>
      <c r="F10" s="14"/>
      <c r="G10" s="14"/>
      <c r="H10" s="9"/>
      <c r="I10" s="9"/>
    </row>
    <row r="11" spans="1:20" hidden="1" x14ac:dyDescent="0.25">
      <c r="A11" s="39"/>
      <c r="B11" s="33" t="s">
        <v>7</v>
      </c>
      <c r="C11" s="27">
        <v>2013220</v>
      </c>
      <c r="D11" s="13" t="e">
        <f>C11-#REF!</f>
        <v>#REF!</v>
      </c>
      <c r="E11" s="28" t="e">
        <f>C11-D11</f>
        <v>#REF!</v>
      </c>
      <c r="F11" s="14"/>
      <c r="G11" s="14"/>
      <c r="H11" s="9"/>
      <c r="I11" s="9"/>
    </row>
    <row r="12" spans="1:20" ht="45" hidden="1" x14ac:dyDescent="0.25">
      <c r="A12" s="39"/>
      <c r="B12" s="34" t="s">
        <v>2</v>
      </c>
      <c r="C12" s="27">
        <v>209800</v>
      </c>
      <c r="D12" s="13" t="e">
        <f>C12-#REF!</f>
        <v>#REF!</v>
      </c>
      <c r="E12" s="28" t="e">
        <f t="shared" ref="E12" si="2">C12-D12</f>
        <v>#REF!</v>
      </c>
      <c r="F12" s="16"/>
      <c r="G12" s="14"/>
      <c r="H12" s="8"/>
      <c r="I12" s="9"/>
    </row>
    <row r="13" spans="1:20" x14ac:dyDescent="0.25">
      <c r="A13" s="39"/>
      <c r="B13" s="32" t="s">
        <v>11</v>
      </c>
      <c r="C13" s="25"/>
      <c r="D13" s="18"/>
      <c r="E13" s="26"/>
      <c r="F13" s="16"/>
      <c r="G13" s="14"/>
      <c r="H13" s="8"/>
      <c r="I13" s="9"/>
    </row>
    <row r="14" spans="1:20" x14ac:dyDescent="0.25">
      <c r="A14" s="39"/>
      <c r="B14" s="32" t="s">
        <v>12</v>
      </c>
      <c r="C14" s="25"/>
      <c r="D14" s="18"/>
      <c r="E14" s="26"/>
      <c r="F14" s="16"/>
      <c r="G14" s="14"/>
      <c r="H14" s="8"/>
      <c r="I14" s="9"/>
    </row>
    <row r="15" spans="1:20" x14ac:dyDescent="0.25">
      <c r="A15" s="39"/>
      <c r="B15" s="32" t="s">
        <v>14</v>
      </c>
      <c r="C15" s="25"/>
      <c r="D15" s="18"/>
      <c r="E15" s="26"/>
      <c r="F15" s="16"/>
      <c r="G15" s="14"/>
      <c r="H15" s="8"/>
      <c r="I15" s="9"/>
    </row>
    <row r="16" spans="1:20" ht="31.5" customHeight="1" x14ac:dyDescent="0.25">
      <c r="A16" s="39">
        <v>7</v>
      </c>
      <c r="B16" s="35" t="s">
        <v>13</v>
      </c>
      <c r="C16" s="29"/>
      <c r="D16" s="20"/>
      <c r="E16" s="30"/>
      <c r="F16" s="16"/>
      <c r="G16" s="14"/>
      <c r="H16" s="8"/>
      <c r="I16" s="9"/>
    </row>
    <row r="17" spans="1:9" ht="15.75" thickBot="1" x14ac:dyDescent="0.3">
      <c r="A17" s="38"/>
      <c r="B17" s="40" t="s">
        <v>5</v>
      </c>
      <c r="C17" s="31">
        <f t="shared" ref="C17:E17" si="3">C7+C8+C9+C16</f>
        <v>0</v>
      </c>
      <c r="D17" s="31">
        <f t="shared" si="3"/>
        <v>0</v>
      </c>
      <c r="E17" s="31">
        <f t="shared" si="3"/>
        <v>0</v>
      </c>
      <c r="F17" s="16"/>
      <c r="G17" s="14"/>
      <c r="H17" s="8"/>
      <c r="I17" s="9"/>
    </row>
    <row r="18" spans="1:9" x14ac:dyDescent="0.25">
      <c r="B18" s="21"/>
      <c r="C18" s="12"/>
      <c r="D18" s="12"/>
      <c r="E18" s="12"/>
      <c r="F18" s="16"/>
      <c r="G18" s="14"/>
      <c r="H18" s="8"/>
      <c r="I18" s="9"/>
    </row>
    <row r="19" spans="1:9" x14ac:dyDescent="0.25">
      <c r="B19" s="21"/>
      <c r="C19" s="12"/>
      <c r="D19" s="12"/>
      <c r="E19" s="12"/>
      <c r="F19" s="16"/>
      <c r="G19" s="14"/>
      <c r="H19" s="8"/>
      <c r="I19" s="9"/>
    </row>
    <row r="20" spans="1:9" x14ac:dyDescent="0.25">
      <c r="B20" s="22"/>
      <c r="C20" s="12"/>
      <c r="D20" s="12"/>
      <c r="E20" s="12"/>
      <c r="F20" s="16"/>
      <c r="G20" s="14"/>
      <c r="H20" s="8"/>
      <c r="I20" s="9"/>
    </row>
  </sheetData>
  <mergeCells count="2">
    <mergeCell ref="B1:H1"/>
    <mergeCell ref="C5:E5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z podziałem kwot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mtatka</dc:creator>
  <cp:lastModifiedBy>Tomasz Wolnik</cp:lastModifiedBy>
  <dcterms:created xsi:type="dcterms:W3CDTF">2017-08-21T11:04:24Z</dcterms:created>
  <dcterms:modified xsi:type="dcterms:W3CDTF">2020-08-19T11:56:36Z</dcterms:modified>
</cp:coreProperties>
</file>